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<sst xmlns="http://schemas.openxmlformats.org/spreadsheetml/2006/main" count="35" uniqueCount="34">
  <si>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</si>
  <si>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</si>
  <si>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</si>
  <si>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</si>
  <si>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</si>
  <si>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</si>
  <si>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</si>
  <si>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</si>
  <si>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</si>
  <si>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</si>
  <si>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</si>
  <si>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</si>
  <si>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</si>
  <si>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</si>
  <si>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</si>
  <si>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</si>
  <si>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</si>
  <si>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</si>
  <si>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</si>
  <si>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</si>
  <si>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</si>
  <si>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</si>
  <si>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</si>
  <si>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r>
      <t>SA-94/3                   № 027871 (</t>
    </r>
    <r>
      <rPr>
        <b/>
        <sz val="9"/>
        <rFont val="Times New Roman"/>
        <family val="1"/>
      </rPr>
      <t>поверка до 25.07.2020г)</t>
    </r>
  </si>
  <si>
    <t>Стоимость подогрева холодной воды для нужд ГВС по пост. Главы го Химки, Гкал</t>
  </si>
  <si>
    <t>Корпус 1-3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</si>
  <si>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</rPr>
      <t>по итогам истекших 12 мес.</t>
    </r>
    <r>
      <rPr>
        <sz val="9"/>
        <rFont val="Times New Roman"/>
        <family val="1"/>
      </rPr>
      <t xml:space="preserve"> для расчетов с нежилыми помещениями -формула 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>, 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</si>
  <si>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</si>
  <si>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</si>
  <si>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</si>
  <si>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>тариф с 01.07.2019г</t>
  </si>
  <si>
    <t xml:space="preserve"> в формуле показания из отчета - ГВС+норматив</t>
  </si>
  <si>
    <t xml:space="preserve">(Qт/с+QТош)  </t>
  </si>
  <si>
    <r>
      <t xml:space="preserve">по потреблению тепла (Гкал) за </t>
    </r>
    <r>
      <rPr>
        <b/>
        <sz val="12"/>
        <color indexed="10"/>
        <rFont val="Times New Roman"/>
        <family val="1"/>
      </rPr>
      <t>ДЕКАБРЬ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</si>
</sst>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1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Fill="1" applyAlignment="1">
      <alignment horizontal="left" vertical="center" wrapText="1"/>
    </xf>
    <xf numFmtId="173" fontId="62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73" fontId="64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178" fontId="2" fillId="0" borderId="12" xfId="60" applyNumberFormat="1" applyFont="1" applyBorder="1" applyAlignment="1">
      <alignment horizontal="right" vertical="center" wrapText="1"/>
    </xf>
    <xf numFmtId="0" fontId="66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7" fillId="0" borderId="12" xfId="60" applyNumberFormat="1" applyFont="1" applyBorder="1" applyAlignment="1">
      <alignment horizontal="right" vertical="center" wrapText="1"/>
    </xf>
    <xf numFmtId="173" fontId="67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3" fontId="19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3" fontId="68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3" fontId="4" fillId="35" borderId="10" xfId="6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73" fontId="15" fillId="33" borderId="17" xfId="60" applyNumberFormat="1" applyFont="1" applyFill="1" applyBorder="1" applyAlignment="1">
      <alignment horizontal="center" vertical="center"/>
    </xf>
    <xf numFmtId="173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5"/>
  <sheetViews>
    <sheetView tabSelected="1" zoomScale="130" zoomScaleNormal="130" zoomScalePageLayoutView="0" workbookViewId="0" topLeftCell="A1">
      <selection activeCell="D6" sqref="D6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3.140625" style="13" customWidth="1"/>
    <col min="4" max="4" width="12.140625" style="13" customWidth="1"/>
    <col min="5" max="5" width="10.8515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52" t="s">
        <v>0</v>
      </c>
      <c r="B1" s="52"/>
      <c r="C1" s="52"/>
      <c r="D1" s="52"/>
      <c r="E1" s="52"/>
      <c r="F1" s="52"/>
      <c r="G1" s="52"/>
    </row>
    <row r="2" spans="1:7" ht="23.25" customHeight="1">
      <c r="A2" s="53" t="s">
        <v>33</v>
      </c>
      <c r="B2" s="53"/>
      <c r="C2" s="53"/>
      <c r="D2" s="53"/>
      <c r="E2" s="53"/>
      <c r="F2" s="53"/>
      <c r="G2" s="53"/>
    </row>
    <row r="3" spans="1:7" ht="25.5" customHeight="1" thickBot="1">
      <c r="A3" s="54" t="s">
        <v>19</v>
      </c>
      <c r="B3" s="54"/>
      <c r="C3" s="54"/>
      <c r="D3" s="54"/>
      <c r="E3" s="54"/>
      <c r="F3" s="54"/>
      <c r="G3" s="54"/>
    </row>
    <row r="4" spans="1:14" ht="22.5" customHeight="1" thickBot="1">
      <c r="A4" s="55" t="s">
        <v>1</v>
      </c>
      <c r="B4" s="57" t="s">
        <v>2</v>
      </c>
      <c r="C4" s="59" t="s">
        <v>3</v>
      </c>
      <c r="D4" s="60"/>
      <c r="E4" s="59" t="s">
        <v>4</v>
      </c>
      <c r="F4" s="60"/>
      <c r="G4" s="57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56"/>
      <c r="B5" s="58"/>
      <c r="C5" s="30" t="s">
        <v>6</v>
      </c>
      <c r="D5" s="30" t="s">
        <v>7</v>
      </c>
      <c r="E5" s="30" t="s">
        <v>8</v>
      </c>
      <c r="F5" s="31" t="s">
        <v>9</v>
      </c>
      <c r="G5" s="58"/>
      <c r="I5" s="14"/>
      <c r="J5" s="14"/>
      <c r="K5" s="14"/>
      <c r="L5" s="14"/>
      <c r="M5" s="14"/>
      <c r="N5" s="14"/>
    </row>
    <row r="6" spans="1:9" ht="67.5" customHeight="1" thickBot="1">
      <c r="A6" s="10" t="s">
        <v>23</v>
      </c>
      <c r="B6" s="9" t="s">
        <v>10</v>
      </c>
      <c r="C6" s="21">
        <v>59861.33</v>
      </c>
      <c r="D6" s="21">
        <v>60457.51</v>
      </c>
      <c r="E6" s="33">
        <f>D6-C6</f>
        <v>596.1800000000003</v>
      </c>
      <c r="F6" s="35">
        <v>598.84</v>
      </c>
      <c r="G6" s="36" t="s">
        <v>32</v>
      </c>
      <c r="I6" s="15"/>
    </row>
    <row r="7" spans="1:9" ht="19.5" customHeight="1" thickBot="1">
      <c r="A7" s="48" t="s">
        <v>11</v>
      </c>
      <c r="B7" s="49"/>
      <c r="C7" s="49"/>
      <c r="D7" s="49"/>
      <c r="E7" s="50"/>
      <c r="F7" s="37">
        <f>F6</f>
        <v>598.84</v>
      </c>
      <c r="G7" s="16"/>
      <c r="I7" s="15"/>
    </row>
    <row r="8" spans="1:8" ht="15">
      <c r="A8" s="51" t="s">
        <v>16</v>
      </c>
      <c r="B8" s="51"/>
      <c r="C8" s="51"/>
      <c r="D8" s="51"/>
      <c r="E8" s="51"/>
      <c r="F8" s="51"/>
      <c r="G8" s="51"/>
      <c r="H8" s="51"/>
    </row>
    <row r="9" spans="1:7" ht="15.75">
      <c r="A9" s="7" t="s">
        <v>15</v>
      </c>
      <c r="B9" s="6"/>
      <c r="C9" s="6"/>
      <c r="D9" s="6"/>
      <c r="E9" s="6"/>
      <c r="F9" s="29">
        <v>2266.69</v>
      </c>
      <c r="G9" s="26" t="s">
        <v>30</v>
      </c>
    </row>
    <row r="10" spans="1:9" ht="27" customHeight="1">
      <c r="A10" s="42" t="s">
        <v>14</v>
      </c>
      <c r="B10" s="42"/>
      <c r="C10" s="42"/>
      <c r="D10" s="42"/>
      <c r="E10" s="42"/>
      <c r="F10" s="34">
        <f>2159*F11+185*F12+57*F11</f>
        <v>127.68464999999999</v>
      </c>
      <c r="G10" s="22" t="s">
        <v>31</v>
      </c>
      <c r="I10" s="15" t="s">
        <v>16</v>
      </c>
    </row>
    <row r="11" spans="1:9" ht="17.25" customHeight="1">
      <c r="A11" s="43" t="s">
        <v>24</v>
      </c>
      <c r="B11" s="43"/>
      <c r="C11" s="43"/>
      <c r="D11" s="43"/>
      <c r="E11" s="43"/>
      <c r="F11" s="28">
        <v>0.051</v>
      </c>
      <c r="G11" s="23"/>
      <c r="I11" s="15"/>
    </row>
    <row r="12" spans="1:9" ht="24.75" customHeight="1">
      <c r="A12" s="43" t="s">
        <v>26</v>
      </c>
      <c r="B12" s="43"/>
      <c r="C12" s="43"/>
      <c r="D12" s="43"/>
      <c r="E12" s="43"/>
      <c r="F12" s="25">
        <v>0.07929</v>
      </c>
      <c r="G12" s="12"/>
      <c r="I12" s="15"/>
    </row>
    <row r="13" spans="1:9" ht="36" customHeight="1">
      <c r="A13" s="42" t="s">
        <v>27</v>
      </c>
      <c r="B13" s="42"/>
      <c r="C13" s="42"/>
      <c r="D13" s="42"/>
      <c r="E13" s="42"/>
      <c r="F13" s="11">
        <v>0</v>
      </c>
      <c r="G13" s="32" t="s">
        <v>28</v>
      </c>
      <c r="I13" s="15"/>
    </row>
    <row r="14" spans="1:11" ht="27" customHeight="1">
      <c r="A14" s="42" t="s">
        <v>18</v>
      </c>
      <c r="B14" s="42"/>
      <c r="C14" s="42"/>
      <c r="D14" s="42"/>
      <c r="E14" s="42"/>
      <c r="F14" s="24">
        <f>F7-F10-F13</f>
        <v>471.15535000000006</v>
      </c>
      <c r="G14" s="12"/>
      <c r="K14" s="15" t="s">
        <v>29</v>
      </c>
    </row>
    <row r="15" spans="1:7" ht="15">
      <c r="A15" s="2"/>
      <c r="B15" s="2"/>
      <c r="C15" s="2"/>
      <c r="D15" s="2"/>
      <c r="E15" s="2"/>
      <c r="F15" s="1"/>
      <c r="G15" s="5"/>
    </row>
    <row r="16" spans="1:8" ht="15">
      <c r="A16" s="3" t="s">
        <v>17</v>
      </c>
      <c r="B16" s="4"/>
      <c r="C16" s="4"/>
      <c r="D16" s="4"/>
      <c r="E16" s="4"/>
      <c r="F16" s="4"/>
      <c r="G16" s="4"/>
      <c r="H16" s="4"/>
    </row>
    <row r="17" spans="1:6" ht="25.5" customHeight="1" thickBot="1">
      <c r="A17" s="3"/>
      <c r="B17" s="4"/>
      <c r="C17" s="4"/>
      <c r="D17" s="4"/>
      <c r="E17" s="4"/>
      <c r="F17" s="8"/>
    </row>
    <row r="18" spans="1:7" ht="31.5" customHeight="1" thickBot="1">
      <c r="A18" s="19" t="s">
        <v>22</v>
      </c>
      <c r="B18" s="19" t="s">
        <v>12</v>
      </c>
      <c r="C18" s="20" t="s">
        <v>13</v>
      </c>
      <c r="D18" s="44" t="s">
        <v>21</v>
      </c>
      <c r="E18" s="45"/>
      <c r="F18" s="38" t="s">
        <v>20</v>
      </c>
      <c r="G18" s="39"/>
    </row>
    <row r="19" spans="1:8" ht="28.5" customHeight="1" thickBot="1">
      <c r="A19" s="19" t="s">
        <v>25</v>
      </c>
      <c r="B19" s="19">
        <f>12130.7+11667.6+11279.8</f>
        <v>35078.100000000006</v>
      </c>
      <c r="C19" s="27">
        <f>F14</f>
        <v>471.15535000000006</v>
      </c>
      <c r="D19" s="46">
        <v>10913</v>
      </c>
      <c r="E19" s="47"/>
      <c r="F19" s="40">
        <f>(C19*F9+D19*3.89)/B19+2*(6.11+5.41+1.11+1.83)/4</f>
        <v>38.88549702781793</v>
      </c>
      <c r="G19" s="41"/>
      <c r="H19" s="18"/>
    </row>
    <row r="20" ht="11.25" customHeight="1">
      <c r="A20" s="17"/>
    </row>
    <row r="21" ht="11.25" customHeight="1">
      <c r="A21" s="17"/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1.25" customHeight="1">
      <c r="A48" s="17"/>
    </row>
    <row r="49" ht="11.25" customHeight="1">
      <c r="A49" s="17"/>
    </row>
    <row r="50" ht="11.25" customHeight="1">
      <c r="A50" s="17"/>
    </row>
    <row r="51" ht="11.25" customHeight="1">
      <c r="A51" s="17"/>
    </row>
    <row r="52" ht="11.25" customHeight="1">
      <c r="A52" s="17"/>
    </row>
    <row r="53" ht="15">
      <c r="A53" s="17"/>
    </row>
    <row r="54" ht="15">
      <c r="A54" s="17"/>
    </row>
    <row r="55" ht="15">
      <c r="A55" s="17"/>
    </row>
  </sheetData>
  <sheetProtection/>
  <mergeCells count="19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2019-08-28T16:28:03Z</cp:lastPrinted>
  <dcterms:created xsi:type="dcterms:W3CDTF">2011-11-29T16:59:10Z</dcterms:created>
  <dcterms:modified xsi:type="dcterms:W3CDTF">2019-12-30T17:44:42Z</dcterms:modified>
  <cp:category/>
  <cp:version/>
  <cp:contentType/>
  <cp:contentStatus/>
</cp:coreProperties>
</file>